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JPE\2024 JPE\SAL\JPE-SAL-512-24 Dobava šamotno gradbenega materiala in ognjevzdržnih betonov\objava\"/>
    </mc:Choice>
  </mc:AlternateContent>
  <xr:revisionPtr revIDLastSave="0" documentId="13_ncr:1_{7C4437FB-CE8D-46E4-A940-6AA8DF13C9AD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rekapitulacija" sheetId="6" r:id="rId1"/>
    <sheet name="popis blaga" sheetId="3" r:id="rId2"/>
  </sheets>
  <definedNames>
    <definedName name="_xlnm.Print_Titles" localSheetId="1">'popis blaga'!$4:$4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3" l="1"/>
  <c r="G17" i="3" l="1"/>
  <c r="G18" i="3"/>
  <c r="G57" i="3"/>
  <c r="G56" i="3"/>
  <c r="G55" i="3"/>
  <c r="G54" i="3"/>
  <c r="G53" i="3"/>
  <c r="G52" i="3"/>
  <c r="G51" i="3"/>
  <c r="G50" i="3"/>
  <c r="G49" i="3"/>
  <c r="G48" i="3"/>
  <c r="G47" i="3"/>
  <c r="G59" i="3" s="1"/>
  <c r="G60" i="3" s="1"/>
  <c r="B10" i="6" s="1"/>
  <c r="G46" i="3"/>
  <c r="G45" i="3"/>
  <c r="G44" i="3"/>
  <c r="G43" i="3"/>
  <c r="G42" i="3"/>
  <c r="G40" i="3"/>
  <c r="G39" i="3"/>
  <c r="G38" i="3"/>
  <c r="G37" i="3"/>
  <c r="G36" i="3"/>
  <c r="G35" i="3"/>
  <c r="G33" i="3"/>
  <c r="G32" i="3"/>
  <c r="G31" i="3"/>
  <c r="G30" i="3"/>
  <c r="G29" i="3"/>
  <c r="G28" i="3"/>
  <c r="G26" i="3"/>
  <c r="G25" i="3"/>
  <c r="G24" i="3"/>
  <c r="G23" i="3"/>
  <c r="G22" i="3"/>
  <c r="G21" i="3"/>
  <c r="G20" i="3"/>
  <c r="G16" i="3"/>
  <c r="G15" i="3"/>
  <c r="G14" i="3"/>
  <c r="G13" i="3"/>
  <c r="G12" i="3"/>
  <c r="G11" i="3"/>
  <c r="G10" i="3"/>
  <c r="G9" i="3"/>
  <c r="G8" i="3"/>
  <c r="G7" i="3"/>
  <c r="G6" i="3"/>
</calcChain>
</file>

<file path=xl/sharedStrings.xml><?xml version="1.0" encoding="utf-8"?>
<sst xmlns="http://schemas.openxmlformats.org/spreadsheetml/2006/main" count="127" uniqueCount="79">
  <si>
    <t>Material</t>
  </si>
  <si>
    <t>Zap. Št.</t>
  </si>
  <si>
    <t>Skupaj v EUR brez DDV</t>
  </si>
  <si>
    <t>Naziv materiala</t>
  </si>
  <si>
    <t>Ocenjena količina za 1 leto</t>
  </si>
  <si>
    <t>Opeka šamotna format A2</t>
  </si>
  <si>
    <t>kos</t>
  </si>
  <si>
    <t>Opeka šamotna format A3</t>
  </si>
  <si>
    <t>Opeka šamotna format A4</t>
  </si>
  <si>
    <t>Opeka šamotna format A5</t>
  </si>
  <si>
    <t>Opeka šamotna format A6</t>
  </si>
  <si>
    <t>Opeka šamotna format A7</t>
  </si>
  <si>
    <t>Opeka šamotna format A8</t>
  </si>
  <si>
    <t>Opeka šamotna format A9</t>
  </si>
  <si>
    <t>Opeka šamotna format T6</t>
  </si>
  <si>
    <t>Opeka šamotna navadna (normalka)</t>
  </si>
  <si>
    <t>Opeka šamotna format R101</t>
  </si>
  <si>
    <t>Opeka šamotna format R102</t>
  </si>
  <si>
    <t>Opeka šamotna format R103</t>
  </si>
  <si>
    <t>Opeka iz diatomejske zemlje normalni format</t>
  </si>
  <si>
    <t>Opeka iz diatomejske zemlje klinast format</t>
  </si>
  <si>
    <t>Opeka ognjeodporna lahka normalen format</t>
  </si>
  <si>
    <t>Opeka ognjeodporna lahka klinast format</t>
  </si>
  <si>
    <t>Korundna opeka format K08-3463</t>
  </si>
  <si>
    <t>Korundna opeka format K08-3464</t>
  </si>
  <si>
    <t>Korundna opeka format K08-3465</t>
  </si>
  <si>
    <t>Ognjevzdržni beton, kvaliteta 6</t>
  </si>
  <si>
    <t>kg</t>
  </si>
  <si>
    <t>Ognjevzdržni beton, kvaliteta 7</t>
  </si>
  <si>
    <t>Termoizolacijski beton, kvaliteta 8</t>
  </si>
  <si>
    <t>Termoizolacijski beton, kvaliteta 9</t>
  </si>
  <si>
    <t>Beton - termo, nanos z brizganjem</t>
  </si>
  <si>
    <t>Beton izolacijski, nanos z brizganjem</t>
  </si>
  <si>
    <t>Malta iz diatomejske zemlje za zidanje opeke</t>
  </si>
  <si>
    <t>Malta za zidanje korundne opeke</t>
  </si>
  <si>
    <t>Malta za zidanje ognjeodporne lahke opeke</t>
  </si>
  <si>
    <t>Kit šamotni</t>
  </si>
  <si>
    <t>Kit korundni, za zaključni premaz termooblog</t>
  </si>
  <si>
    <t>Masa nabojna ognjevzdržna</t>
  </si>
  <si>
    <t>Filc iz keramičnih vlaken debeline 5mm</t>
  </si>
  <si>
    <t>m2</t>
  </si>
  <si>
    <t>Platno negorljivo 1100°C z INCONEL žico l=30m</t>
  </si>
  <si>
    <t>m</t>
  </si>
  <si>
    <t>vrvica tesnilna keramična 20x20mm 1100˚C</t>
  </si>
  <si>
    <t>vrvica tesnilna keramična 25x25mm 1100˚C</t>
  </si>
  <si>
    <t>vrvica tesnilna keramična 30x30mm 1100˚C</t>
  </si>
  <si>
    <t>vrvica tesnilna keramična 50mm x 50mm x 15m ISOKERAM 1260˚C</t>
  </si>
  <si>
    <t>VRV TESNILNA 30 x 30 mm ISOKERAM 1100°C</t>
  </si>
  <si>
    <t>Trak keramični 50x2mm 1100˚C INCONEL</t>
  </si>
  <si>
    <t>Trak keramični 50x3mm 1100˚C INCONEL</t>
  </si>
  <si>
    <t>Trak keramični 50x5mm 1100˚C INCONEL</t>
  </si>
  <si>
    <t>Trak keramični 60x5mm 1100˚C INCONEL</t>
  </si>
  <si>
    <t>Vrvica iz keramičnih vlaken Ø 15 - mehka</t>
  </si>
  <si>
    <t>Volna keramična S-30mm, 1250°C/gostota materiala 128kg/m3, velikosti 25x610x7.320mm</t>
  </si>
  <si>
    <t>Ca-silikatne plošče 1250°C/gostota materiala 128kg/m3, velikosti 50x610x3.660mm</t>
  </si>
  <si>
    <t>Lepilo za Ca-silikatne plošče</t>
  </si>
  <si>
    <t>Lepenka izolacijska 900 ˚C, d=5mm</t>
  </si>
  <si>
    <t>Armaturne palice Ø10mm, ognjevzdržne, AISI 310</t>
  </si>
  <si>
    <t>Dobava kotlovskega in nerjavnega materiala</t>
  </si>
  <si>
    <t xml:space="preserve">opis </t>
  </si>
  <si>
    <t>Skupna vrednost za 24 mesecev
 v EUR brez DDV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</si>
  <si>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</si>
  <si>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</si>
  <si>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</si>
  <si>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</si>
  <si>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</si>
  <si>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ŠT. JAVNEGA NAROČILA: JPE-SAL-512/24</t>
  </si>
  <si>
    <t>Dobava šamotno gradbenega materiala in ognjevzdržnih betonov</t>
  </si>
  <si>
    <t>Enota mere
[EM]</t>
  </si>
  <si>
    <t>Cena na EM v EUR brez DDV</t>
  </si>
  <si>
    <t>Skupaj ponudbena vrednost za eno leto v EUR brez DDV</t>
  </si>
  <si>
    <t>skupaj ponudbena vrednost za dve leti v EUR brez DDV</t>
  </si>
  <si>
    <t>REKAPITULACIJA</t>
  </si>
  <si>
    <t>A: Šamotna opeka</t>
  </si>
  <si>
    <t>B: Izolacijska in korundna opeka</t>
  </si>
  <si>
    <t>C: Ognjevzdržni in termoizolacijski betoni</t>
  </si>
  <si>
    <t xml:space="preserve">D: Malte za opeko, šamotni kiti, korundni kiti in nabojne ognjevzdržne mase
</t>
  </si>
  <si>
    <t xml:space="preserve">E: Ostali gradbeni material (filci, keramične vrvice, lepenka, armatura)
</t>
  </si>
  <si>
    <t xml:space="preserve">Naziv proizvajalca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</si>
</sst>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7" fillId="0" borderId="0"/>
    <xf numFmtId="0" fontId="4" fillId="0" borderId="0"/>
    <xf numFmtId="0" fontId="5" fillId="0" borderId="0"/>
    <xf numFmtId="0" fontId="4" fillId="0" borderId="0"/>
    <xf numFmtId="0" fontId="7" fillId="0" borderId="0"/>
  </cellStyleXfs>
  <cellXfs count="76">
    <xf numFmtId="0" fontId="0" fillId="0" borderId="0" xfId="0"/>
    <xf numFmtId="0" fontId="1" fillId="0" borderId="0" xfId="0" applyFont="1"/>
    <xf numFmtId="0" fontId="1" fillId="0" borderId="1" xfId="0" applyFont="1" applyBorder="1"/>
    <xf numFmtId="4" fontId="1" fillId="0" borderId="3" xfId="0" applyNumberFormat="1" applyFont="1" applyBorder="1"/>
    <xf numFmtId="4" fontId="2" fillId="0" borderId="12" xfId="0" applyNumberFormat="1" applyFont="1" applyBorder="1"/>
    <xf numFmtId="0" fontId="3" fillId="0" borderId="1" xfId="0" applyFont="1" applyBorder="1"/>
    <xf numFmtId="4" fontId="3" fillId="0" borderId="3" xfId="0" applyNumberFormat="1" applyFont="1" applyBorder="1"/>
    <xf numFmtId="0" fontId="3" fillId="0" borderId="0" xfId="0" applyFont="1"/>
    <xf numFmtId="0" fontId="3" fillId="0" borderId="4" xfId="0" applyFont="1" applyBorder="1"/>
    <xf numFmtId="4" fontId="3" fillId="0" borderId="5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" fontId="1" fillId="0" borderId="0" xfId="0" applyNumberFormat="1" applyFo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7" fillId="0" borderId="0" xfId="2"/>
    <xf numFmtId="0" fontId="0" fillId="0" borderId="0" xfId="3" applyFont="1"/>
    <xf numFmtId="0" fontId="4" fillId="0" borderId="0" xfId="3"/>
    <xf numFmtId="0" fontId="0" fillId="0" borderId="0" xfId="4" applyFont="1"/>
    <xf numFmtId="4" fontId="0" fillId="0" borderId="0" xfId="4" applyNumberFormat="1" applyFont="1"/>
    <xf numFmtId="0" fontId="3" fillId="0" borderId="0" xfId="1" applyFont="1"/>
    <xf numFmtId="0" fontId="6" fillId="0" borderId="0" xfId="6" applyFont="1" applyAlignment="1">
      <alignment vertical="center"/>
    </xf>
    <xf numFmtId="0" fontId="3" fillId="0" borderId="0" xfId="1" applyFont="1" applyAlignment="1">
      <alignment vertical="top"/>
    </xf>
    <xf numFmtId="0" fontId="1" fillId="0" borderId="1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left" vertical="center" wrapText="1"/>
    </xf>
    <xf numFmtId="4" fontId="2" fillId="0" borderId="1" xfId="5" applyNumberFormat="1" applyFont="1" applyBorder="1" applyAlignment="1">
      <alignment horizontal="right" vertical="center" wrapText="1"/>
    </xf>
    <xf numFmtId="0" fontId="8" fillId="0" borderId="0" xfId="2" applyFont="1"/>
    <xf numFmtId="0" fontId="3" fillId="0" borderId="0" xfId="6" applyFont="1"/>
    <xf numFmtId="1" fontId="3" fillId="0" borderId="0" xfId="6" applyNumberFormat="1" applyFont="1" applyAlignment="1">
      <alignment horizontal="center"/>
    </xf>
    <xf numFmtId="164" fontId="3" fillId="0" borderId="0" xfId="6" applyNumberFormat="1" applyFont="1" applyAlignment="1">
      <alignment horizontal="right"/>
    </xf>
    <xf numFmtId="4" fontId="3" fillId="0" borderId="0" xfId="6" applyNumberFormat="1" applyFont="1" applyAlignment="1">
      <alignment horizontal="right"/>
    </xf>
    <xf numFmtId="4" fontId="3" fillId="0" borderId="0" xfId="6" applyNumberFormat="1" applyFont="1"/>
    <xf numFmtId="0" fontId="3" fillId="0" borderId="0" xfId="6" applyFont="1" applyAlignment="1">
      <alignment vertical="top"/>
    </xf>
    <xf numFmtId="4" fontId="3" fillId="0" borderId="0" xfId="6" applyNumberFormat="1" applyFont="1" applyAlignment="1">
      <alignment horizontal="left"/>
    </xf>
    <xf numFmtId="0" fontId="3" fillId="0" borderId="0" xfId="6" applyFont="1" applyAlignment="1">
      <alignment horizontal="left" vertical="top"/>
    </xf>
    <xf numFmtId="0" fontId="3" fillId="0" borderId="0" xfId="6" applyFont="1" applyAlignment="1">
      <alignment horizontal="left"/>
    </xf>
    <xf numFmtId="0" fontId="3" fillId="0" borderId="0" xfId="1" applyFont="1" applyAlignment="1">
      <alignment horizontal="right"/>
    </xf>
    <xf numFmtId="0" fontId="0" fillId="0" borderId="0" xfId="3" applyFont="1" applyAlignment="1">
      <alignment horizontal="left" vertical="top"/>
    </xf>
    <xf numFmtId="0" fontId="4" fillId="0" borderId="0" xfId="3" applyAlignment="1">
      <alignment horizontal="left" vertical="top"/>
    </xf>
    <xf numFmtId="0" fontId="0" fillId="0" borderId="0" xfId="4" applyFont="1" applyAlignment="1">
      <alignment horizontal="left" vertical="top"/>
    </xf>
    <xf numFmtId="4" fontId="0" fillId="0" borderId="0" xfId="4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7" fillId="0" borderId="0" xfId="2" applyAlignment="1">
      <alignment horizontal="left" vertical="top"/>
    </xf>
    <xf numFmtId="0" fontId="2" fillId="0" borderId="0" xfId="5" applyFont="1" applyAlignment="1">
      <alignment vertical="top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/>
    <xf numFmtId="4" fontId="1" fillId="0" borderId="15" xfId="0" applyNumberFormat="1" applyFont="1" applyBorder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center"/>
    </xf>
    <xf numFmtId="0" fontId="6" fillId="2" borderId="2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4" fontId="5" fillId="0" borderId="14" xfId="0" applyNumberFormat="1" applyFont="1" applyBorder="1" applyAlignment="1">
      <alignment vertic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Border="1"/>
    <xf numFmtId="0" fontId="3" fillId="0" borderId="22" xfId="0" applyFont="1" applyBorder="1" applyAlignment="1">
      <alignment horizontal="center"/>
    </xf>
    <xf numFmtId="4" fontId="5" fillId="0" borderId="22" xfId="0" applyNumberFormat="1" applyFont="1" applyBorder="1" applyAlignment="1">
      <alignment vertical="center"/>
    </xf>
    <xf numFmtId="4" fontId="1" fillId="0" borderId="23" xfId="0" applyNumberFormat="1" applyFont="1" applyBorder="1"/>
    <xf numFmtId="0" fontId="1" fillId="0" borderId="24" xfId="0" applyFont="1" applyBorder="1" applyAlignment="1">
      <alignment horizontal="center"/>
    </xf>
    <xf numFmtId="4" fontId="5" fillId="0" borderId="25" xfId="0" applyNumberFormat="1" applyFont="1" applyBorder="1" applyAlignment="1">
      <alignment vertical="center"/>
    </xf>
    <xf numFmtId="0" fontId="6" fillId="0" borderId="0" xfId="1" applyFont="1" applyAlignment="1">
      <alignment horizontal="center" vertical="top"/>
    </xf>
    <xf numFmtId="0" fontId="2" fillId="0" borderId="0" xfId="5" applyFont="1" applyAlignment="1">
      <alignment horizontal="justify" vertical="center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</cellXfs>
  <cellStyles count="7">
    <cellStyle name="Navadno" xfId="0" builtinId="0"/>
    <cellStyle name="Navadno 2" xfId="4" xr:uid="{8024E004-91EC-4F6B-9BCD-DA9A86906674}"/>
    <cellStyle name="Navadno 2 2" xfId="6" xr:uid="{6B450E59-DA16-421E-8AEC-B29DED5F65F2}"/>
    <cellStyle name="Navadno 3" xfId="1" xr:uid="{48C9429A-5611-412A-9B44-6816C31D61BD}"/>
    <cellStyle name="Navadno 3 2" xfId="3" xr:uid="{892B833B-F87E-49A4-BC71-8E76429C95ED}"/>
    <cellStyle name="Navadno 4" xfId="2" xr:uid="{2F84B3E8-B9C0-4EA0-9FC1-8AD60E3721B3}"/>
    <cellStyle name="Navadno 4 2" xfId="5" xr:uid="{4D8FC82F-EDDA-41D8-919D-F0BCA943B4E8}"/>
  </cellStyles>
  <dxfs count="7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79A2F-9FAA-4DE6-AFE6-88414773B8A1}">
  <dimension ref="A2:H24"/>
  <sheetViews>
    <sheetView workbookViewId="0">
      <selection activeCell="A43" sqref="A43"/>
    </sheetView>
  </sheetViews>
  <sheetFormatPr defaultRowHeight="14.25" x14ac:dyDescent="0.2"/>
  <cols>
    <col min="1" max="1" width="50.140625" style="41" customWidth="1"/>
    <col min="2" max="2" width="31.7109375" style="27" customWidth="1"/>
    <col min="3" max="16384" width="9.140625" style="20"/>
  </cols>
  <sheetData>
    <row r="2" spans="1:8" x14ac:dyDescent="0.2">
      <c r="A2" s="71" t="s">
        <v>72</v>
      </c>
      <c r="B2" s="71"/>
    </row>
    <row r="4" spans="1:8" s="22" customFormat="1" ht="15" x14ac:dyDescent="0.25">
      <c r="A4" s="21" t="s">
        <v>66</v>
      </c>
      <c r="D4" s="23"/>
      <c r="E4" s="23"/>
      <c r="G4" s="24"/>
    </row>
    <row r="5" spans="1:8" x14ac:dyDescent="0.2">
      <c r="A5" s="25"/>
      <c r="B5" s="25"/>
    </row>
    <row r="6" spans="1:8" x14ac:dyDescent="0.2">
      <c r="A6" s="72" t="s">
        <v>67</v>
      </c>
      <c r="B6" s="72"/>
    </row>
    <row r="7" spans="1:8" x14ac:dyDescent="0.2">
      <c r="A7" s="26"/>
    </row>
    <row r="9" spans="1:8" ht="42.75" x14ac:dyDescent="0.2">
      <c r="A9" s="28" t="s">
        <v>59</v>
      </c>
      <c r="B9" s="28" t="s">
        <v>60</v>
      </c>
    </row>
    <row r="10" spans="1:8" s="31" customFormat="1" ht="37.5" customHeight="1" x14ac:dyDescent="0.2">
      <c r="A10" s="29" t="s">
        <v>58</v>
      </c>
      <c r="B10" s="30">
        <f>+'popis blaga'!G60</f>
        <v>0</v>
      </c>
    </row>
    <row r="12" spans="1:8" s="32" customFormat="1" x14ac:dyDescent="0.2">
      <c r="C12" s="33"/>
      <c r="D12" s="34"/>
      <c r="E12" s="35"/>
      <c r="F12" s="36"/>
      <c r="G12" s="36"/>
      <c r="H12" s="36"/>
    </row>
    <row r="13" spans="1:8" s="32" customFormat="1" x14ac:dyDescent="0.2">
      <c r="A13" s="37" t="s">
        <v>61</v>
      </c>
      <c r="C13" s="33"/>
      <c r="D13" s="34"/>
      <c r="E13" s="35"/>
      <c r="F13" s="38"/>
      <c r="G13" s="38"/>
      <c r="H13" s="38"/>
    </row>
    <row r="14" spans="1:8" s="32" customFormat="1" x14ac:dyDescent="0.2">
      <c r="A14" s="39"/>
      <c r="C14" s="33"/>
      <c r="D14" s="34"/>
      <c r="E14" s="35"/>
      <c r="F14" s="38"/>
      <c r="G14" s="38"/>
      <c r="H14" s="38"/>
    </row>
    <row r="15" spans="1:8" s="32" customFormat="1" x14ac:dyDescent="0.2">
      <c r="A15" s="39"/>
      <c r="B15" s="34" t="s">
        <v>62</v>
      </c>
      <c r="C15" s="33"/>
      <c r="D15" s="34"/>
      <c r="E15" s="35"/>
      <c r="F15" s="38"/>
      <c r="G15" s="38"/>
      <c r="H15" s="38"/>
    </row>
    <row r="16" spans="1:8" s="32" customFormat="1" x14ac:dyDescent="0.2">
      <c r="A16" s="39"/>
      <c r="B16" s="34" t="s">
        <v>63</v>
      </c>
      <c r="D16" s="40"/>
      <c r="E16" s="35"/>
      <c r="F16" s="38"/>
      <c r="G16" s="38"/>
      <c r="H16" s="38"/>
    </row>
    <row r="17" spans="1:8" s="32" customFormat="1" x14ac:dyDescent="0.2">
      <c r="A17" s="39"/>
      <c r="B17" s="34"/>
      <c r="D17" s="40"/>
      <c r="E17" s="35"/>
      <c r="F17" s="38"/>
      <c r="G17" s="38"/>
      <c r="H17" s="38"/>
    </row>
    <row r="18" spans="1:8" s="32" customFormat="1" x14ac:dyDescent="0.2">
      <c r="A18" s="39" t="s">
        <v>64</v>
      </c>
      <c r="B18" s="34"/>
      <c r="D18" s="40"/>
      <c r="E18" s="35"/>
      <c r="F18" s="38"/>
      <c r="G18" s="38"/>
      <c r="H18" s="38"/>
    </row>
    <row r="19" spans="1:8" s="32" customFormat="1" x14ac:dyDescent="0.2">
      <c r="B19" s="34"/>
      <c r="D19" s="40"/>
      <c r="E19" s="35"/>
      <c r="F19" s="38"/>
      <c r="G19" s="38"/>
      <c r="H19" s="38"/>
    </row>
    <row r="20" spans="1:8" s="32" customFormat="1" x14ac:dyDescent="0.2">
      <c r="B20" s="34" t="s">
        <v>62</v>
      </c>
      <c r="D20" s="40"/>
      <c r="E20" s="35"/>
      <c r="F20" s="38"/>
      <c r="G20" s="38"/>
      <c r="H20" s="38"/>
    </row>
    <row r="21" spans="1:8" s="32" customFormat="1" x14ac:dyDescent="0.2">
      <c r="B21" s="34" t="s">
        <v>65</v>
      </c>
      <c r="D21" s="40"/>
      <c r="E21" s="35"/>
      <c r="F21" s="38"/>
      <c r="G21" s="38"/>
      <c r="H21" s="38"/>
    </row>
    <row r="22" spans="1:8" s="32" customFormat="1" x14ac:dyDescent="0.2">
      <c r="B22" s="37"/>
      <c r="E22" s="35"/>
      <c r="F22" s="36"/>
      <c r="G22" s="36"/>
      <c r="H22" s="36"/>
    </row>
    <row r="23" spans="1:8" s="32" customFormat="1" x14ac:dyDescent="0.2"/>
    <row r="24" spans="1:8" s="22" customFormat="1" ht="15.75" customHeight="1" x14ac:dyDescent="0.25"/>
  </sheetData>
  <mergeCells count="2">
    <mergeCell ref="A2:B2"/>
    <mergeCell ref="A6:B6"/>
  </mergeCells>
  <pageMargins left="0.98425196850393704" right="0.35" top="0.98425196850393704" bottom="0.98425196850393704" header="0" footer="0"/>
  <pageSetup paperSize="9" orientation="portrait" r:id="rId1"/>
  <headerFooter alignWithMargins="0"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tabSelected="1" topLeftCell="A31" zoomScaleNormal="100" workbookViewId="0">
      <selection activeCell="F47" sqref="F47"/>
    </sheetView>
  </sheetViews>
  <sheetFormatPr defaultRowHeight="14.25" x14ac:dyDescent="0.2"/>
  <cols>
    <col min="1" max="1" width="6.140625" style="11" customWidth="1"/>
    <col min="2" max="2" width="10.28515625" style="11" bestFit="1" customWidth="1"/>
    <col min="3" max="3" width="54.28515625" style="1" bestFit="1" customWidth="1"/>
    <col min="4" max="4" width="13.5703125" style="11" customWidth="1"/>
    <col min="5" max="5" width="9" style="11" customWidth="1"/>
    <col min="6" max="6" width="18" style="15" customWidth="1"/>
    <col min="7" max="7" width="18" style="15" bestFit="1" customWidth="1"/>
    <col min="8" max="8" width="29.140625" style="1" customWidth="1"/>
    <col min="9" max="16384" width="9.140625" style="1"/>
  </cols>
  <sheetData>
    <row r="1" spans="1:8" s="43" customFormat="1" ht="15" x14ac:dyDescent="0.25">
      <c r="A1" s="42" t="s">
        <v>66</v>
      </c>
      <c r="D1" s="44"/>
      <c r="E1" s="44"/>
      <c r="G1" s="45"/>
    </row>
    <row r="2" spans="1:8" s="47" customFormat="1" x14ac:dyDescent="0.25">
      <c r="A2" s="46"/>
      <c r="B2" s="46"/>
    </row>
    <row r="3" spans="1:8" s="47" customFormat="1" ht="15" thickBot="1" x14ac:dyDescent="0.3">
      <c r="A3" s="48" t="s">
        <v>67</v>
      </c>
      <c r="B3" s="48"/>
    </row>
    <row r="4" spans="1:8" ht="43.5" thickBot="1" x14ac:dyDescent="0.25">
      <c r="A4" s="16" t="s">
        <v>1</v>
      </c>
      <c r="B4" s="17" t="s">
        <v>0</v>
      </c>
      <c r="C4" s="17" t="s">
        <v>3</v>
      </c>
      <c r="D4" s="17" t="s">
        <v>4</v>
      </c>
      <c r="E4" s="17" t="s">
        <v>68</v>
      </c>
      <c r="F4" s="18" t="s">
        <v>69</v>
      </c>
      <c r="G4" s="19" t="s">
        <v>2</v>
      </c>
      <c r="H4" s="59" t="s">
        <v>78</v>
      </c>
    </row>
    <row r="5" spans="1:8" ht="15" thickBot="1" x14ac:dyDescent="0.25">
      <c r="A5" s="53"/>
      <c r="B5" s="54"/>
      <c r="C5" s="55" t="s">
        <v>73</v>
      </c>
      <c r="D5" s="55"/>
      <c r="E5" s="54"/>
      <c r="F5" s="56"/>
      <c r="G5" s="57"/>
      <c r="H5" s="61"/>
    </row>
    <row r="6" spans="1:8" x14ac:dyDescent="0.2">
      <c r="A6" s="49">
        <v>1</v>
      </c>
      <c r="B6" s="50">
        <v>3013332</v>
      </c>
      <c r="C6" s="51" t="s">
        <v>5</v>
      </c>
      <c r="D6" s="50">
        <v>200</v>
      </c>
      <c r="E6" s="50" t="s">
        <v>6</v>
      </c>
      <c r="F6" s="62"/>
      <c r="G6" s="52">
        <f t="shared" ref="G6:G57" si="0">D6*F6</f>
        <v>0</v>
      </c>
      <c r="H6" s="60"/>
    </row>
    <row r="7" spans="1:8" x14ac:dyDescent="0.2">
      <c r="A7" s="10">
        <v>2</v>
      </c>
      <c r="B7" s="12">
        <v>3013333</v>
      </c>
      <c r="C7" s="2" t="s">
        <v>7</v>
      </c>
      <c r="D7" s="12">
        <v>200</v>
      </c>
      <c r="E7" s="12" t="s">
        <v>6</v>
      </c>
      <c r="F7" s="62"/>
      <c r="G7" s="3">
        <f t="shared" si="0"/>
        <v>0</v>
      </c>
      <c r="H7" s="60"/>
    </row>
    <row r="8" spans="1:8" x14ac:dyDescent="0.2">
      <c r="A8" s="10">
        <v>3</v>
      </c>
      <c r="B8" s="12">
        <v>3013334</v>
      </c>
      <c r="C8" s="2" t="s">
        <v>8</v>
      </c>
      <c r="D8" s="12">
        <v>200</v>
      </c>
      <c r="E8" s="12" t="s">
        <v>6</v>
      </c>
      <c r="F8" s="62"/>
      <c r="G8" s="3">
        <f t="shared" si="0"/>
        <v>0</v>
      </c>
      <c r="H8" s="60"/>
    </row>
    <row r="9" spans="1:8" x14ac:dyDescent="0.2">
      <c r="A9" s="10">
        <v>4</v>
      </c>
      <c r="B9" s="12">
        <v>3013335</v>
      </c>
      <c r="C9" s="2" t="s">
        <v>9</v>
      </c>
      <c r="D9" s="12">
        <v>200</v>
      </c>
      <c r="E9" s="12" t="s">
        <v>6</v>
      </c>
      <c r="F9" s="62"/>
      <c r="G9" s="3">
        <f t="shared" si="0"/>
        <v>0</v>
      </c>
      <c r="H9" s="60"/>
    </row>
    <row r="10" spans="1:8" x14ac:dyDescent="0.2">
      <c r="A10" s="10">
        <v>5</v>
      </c>
      <c r="B10" s="12">
        <v>3013336</v>
      </c>
      <c r="C10" s="2" t="s">
        <v>10</v>
      </c>
      <c r="D10" s="12">
        <v>200</v>
      </c>
      <c r="E10" s="12" t="s">
        <v>6</v>
      </c>
      <c r="F10" s="62"/>
      <c r="G10" s="3">
        <f t="shared" si="0"/>
        <v>0</v>
      </c>
      <c r="H10" s="60"/>
    </row>
    <row r="11" spans="1:8" x14ac:dyDescent="0.2">
      <c r="A11" s="10">
        <v>6</v>
      </c>
      <c r="B11" s="12">
        <v>3013337</v>
      </c>
      <c r="C11" s="2" t="s">
        <v>11</v>
      </c>
      <c r="D11" s="12">
        <v>200</v>
      </c>
      <c r="E11" s="12" t="s">
        <v>6</v>
      </c>
      <c r="F11" s="62"/>
      <c r="G11" s="3">
        <f t="shared" si="0"/>
        <v>0</v>
      </c>
      <c r="H11" s="60"/>
    </row>
    <row r="12" spans="1:8" x14ac:dyDescent="0.2">
      <c r="A12" s="10">
        <v>7</v>
      </c>
      <c r="B12" s="12">
        <v>3013338</v>
      </c>
      <c r="C12" s="2" t="s">
        <v>12</v>
      </c>
      <c r="D12" s="12">
        <v>200</v>
      </c>
      <c r="E12" s="12" t="s">
        <v>6</v>
      </c>
      <c r="F12" s="62"/>
      <c r="G12" s="3">
        <f t="shared" si="0"/>
        <v>0</v>
      </c>
      <c r="H12" s="60"/>
    </row>
    <row r="13" spans="1:8" x14ac:dyDescent="0.2">
      <c r="A13" s="10">
        <v>8</v>
      </c>
      <c r="B13" s="12">
        <v>3013339</v>
      </c>
      <c r="C13" s="2" t="s">
        <v>13</v>
      </c>
      <c r="D13" s="12">
        <v>200</v>
      </c>
      <c r="E13" s="12" t="s">
        <v>6</v>
      </c>
      <c r="F13" s="62"/>
      <c r="G13" s="3">
        <f t="shared" si="0"/>
        <v>0</v>
      </c>
      <c r="H13" s="60"/>
    </row>
    <row r="14" spans="1:8" x14ac:dyDescent="0.2">
      <c r="A14" s="10">
        <v>9</v>
      </c>
      <c r="B14" s="12">
        <v>3013340</v>
      </c>
      <c r="C14" s="2" t="s">
        <v>14</v>
      </c>
      <c r="D14" s="12">
        <v>50</v>
      </c>
      <c r="E14" s="12" t="s">
        <v>6</v>
      </c>
      <c r="F14" s="62"/>
      <c r="G14" s="3">
        <f t="shared" si="0"/>
        <v>0</v>
      </c>
      <c r="H14" s="60"/>
    </row>
    <row r="15" spans="1:8" x14ac:dyDescent="0.2">
      <c r="A15" s="10">
        <v>12</v>
      </c>
      <c r="B15" s="12">
        <v>3013343</v>
      </c>
      <c r="C15" s="2" t="s">
        <v>17</v>
      </c>
      <c r="D15" s="12">
        <v>70</v>
      </c>
      <c r="E15" s="12" t="s">
        <v>6</v>
      </c>
      <c r="F15" s="62"/>
      <c r="G15" s="3">
        <f>D15*F15</f>
        <v>0</v>
      </c>
      <c r="H15" s="60"/>
    </row>
    <row r="16" spans="1:8" x14ac:dyDescent="0.2">
      <c r="A16" s="10">
        <v>13</v>
      </c>
      <c r="B16" s="12">
        <v>3017981</v>
      </c>
      <c r="C16" s="2" t="s">
        <v>18</v>
      </c>
      <c r="D16" s="12">
        <v>50</v>
      </c>
      <c r="E16" s="12" t="s">
        <v>6</v>
      </c>
      <c r="F16" s="62"/>
      <c r="G16" s="3">
        <f>D16*F16</f>
        <v>0</v>
      </c>
      <c r="H16" s="60"/>
    </row>
    <row r="17" spans="1:8" x14ac:dyDescent="0.2">
      <c r="A17" s="10">
        <v>10</v>
      </c>
      <c r="B17" s="12">
        <v>3013341</v>
      </c>
      <c r="C17" s="2" t="s">
        <v>15</v>
      </c>
      <c r="D17" s="12">
        <v>90</v>
      </c>
      <c r="E17" s="12" t="s">
        <v>6</v>
      </c>
      <c r="F17" s="62"/>
      <c r="G17" s="3">
        <f t="shared" si="0"/>
        <v>0</v>
      </c>
      <c r="H17" s="60"/>
    </row>
    <row r="18" spans="1:8" ht="15" thickBot="1" x14ac:dyDescent="0.25">
      <c r="A18" s="10">
        <v>11</v>
      </c>
      <c r="B18" s="12">
        <v>3013342</v>
      </c>
      <c r="C18" s="2" t="s">
        <v>16</v>
      </c>
      <c r="D18" s="12">
        <v>80</v>
      </c>
      <c r="E18" s="12" t="s">
        <v>6</v>
      </c>
      <c r="F18" s="62"/>
      <c r="G18" s="3">
        <f t="shared" si="0"/>
        <v>0</v>
      </c>
      <c r="H18" s="60"/>
    </row>
    <row r="19" spans="1:8" ht="15" thickBot="1" x14ac:dyDescent="0.25">
      <c r="A19" s="53"/>
      <c r="B19" s="54"/>
      <c r="C19" s="55" t="s">
        <v>74</v>
      </c>
      <c r="D19" s="55"/>
      <c r="E19" s="54"/>
      <c r="F19" s="56"/>
      <c r="G19" s="57"/>
      <c r="H19" s="61"/>
    </row>
    <row r="20" spans="1:8" x14ac:dyDescent="0.2">
      <c r="A20" s="10">
        <v>14</v>
      </c>
      <c r="B20" s="12">
        <v>3013346</v>
      </c>
      <c r="C20" s="2" t="s">
        <v>19</v>
      </c>
      <c r="D20" s="12">
        <v>50</v>
      </c>
      <c r="E20" s="12" t="s">
        <v>6</v>
      </c>
      <c r="F20" s="62"/>
      <c r="G20" s="3">
        <f t="shared" si="0"/>
        <v>0</v>
      </c>
      <c r="H20" s="60"/>
    </row>
    <row r="21" spans="1:8" x14ac:dyDescent="0.2">
      <c r="A21" s="10">
        <v>15</v>
      </c>
      <c r="B21" s="12">
        <v>3013345</v>
      </c>
      <c r="C21" s="2" t="s">
        <v>20</v>
      </c>
      <c r="D21" s="12">
        <v>50</v>
      </c>
      <c r="E21" s="12" t="s">
        <v>6</v>
      </c>
      <c r="F21" s="62"/>
      <c r="G21" s="3">
        <f t="shared" si="0"/>
        <v>0</v>
      </c>
      <c r="H21" s="60"/>
    </row>
    <row r="22" spans="1:8" x14ac:dyDescent="0.2">
      <c r="A22" s="10">
        <v>16</v>
      </c>
      <c r="B22" s="12">
        <v>3013347</v>
      </c>
      <c r="C22" s="2" t="s">
        <v>21</v>
      </c>
      <c r="D22" s="12">
        <v>100</v>
      </c>
      <c r="E22" s="12" t="s">
        <v>6</v>
      </c>
      <c r="F22" s="62"/>
      <c r="G22" s="3">
        <f t="shared" si="0"/>
        <v>0</v>
      </c>
      <c r="H22" s="60"/>
    </row>
    <row r="23" spans="1:8" x14ac:dyDescent="0.2">
      <c r="A23" s="10">
        <v>17</v>
      </c>
      <c r="B23" s="12">
        <v>3013348</v>
      </c>
      <c r="C23" s="2" t="s">
        <v>22</v>
      </c>
      <c r="D23" s="12">
        <v>50</v>
      </c>
      <c r="E23" s="12" t="s">
        <v>6</v>
      </c>
      <c r="F23" s="62"/>
      <c r="G23" s="3">
        <f t="shared" si="0"/>
        <v>0</v>
      </c>
      <c r="H23" s="60"/>
    </row>
    <row r="24" spans="1:8" x14ac:dyDescent="0.2">
      <c r="A24" s="10">
        <v>18</v>
      </c>
      <c r="B24" s="12">
        <v>3013349</v>
      </c>
      <c r="C24" s="2" t="s">
        <v>23</v>
      </c>
      <c r="D24" s="12">
        <v>50</v>
      </c>
      <c r="E24" s="12" t="s">
        <v>6</v>
      </c>
      <c r="F24" s="62"/>
      <c r="G24" s="3">
        <f t="shared" si="0"/>
        <v>0</v>
      </c>
      <c r="H24" s="60"/>
    </row>
    <row r="25" spans="1:8" x14ac:dyDescent="0.2">
      <c r="A25" s="10">
        <v>19</v>
      </c>
      <c r="B25" s="12">
        <v>3013350</v>
      </c>
      <c r="C25" s="2" t="s">
        <v>24</v>
      </c>
      <c r="D25" s="12">
        <v>30</v>
      </c>
      <c r="E25" s="12" t="s">
        <v>6</v>
      </c>
      <c r="F25" s="62"/>
      <c r="G25" s="3">
        <f t="shared" si="0"/>
        <v>0</v>
      </c>
      <c r="H25" s="60"/>
    </row>
    <row r="26" spans="1:8" ht="15" thickBot="1" x14ac:dyDescent="0.25">
      <c r="A26" s="10">
        <v>20</v>
      </c>
      <c r="B26" s="12">
        <v>3013351</v>
      </c>
      <c r="C26" s="2" t="s">
        <v>25</v>
      </c>
      <c r="D26" s="12">
        <v>25</v>
      </c>
      <c r="E26" s="12" t="s">
        <v>6</v>
      </c>
      <c r="F26" s="62"/>
      <c r="G26" s="3">
        <f t="shared" si="0"/>
        <v>0</v>
      </c>
      <c r="H26" s="60"/>
    </row>
    <row r="27" spans="1:8" ht="15" thickBot="1" x14ac:dyDescent="0.25">
      <c r="A27" s="53"/>
      <c r="B27" s="54"/>
      <c r="C27" s="55" t="s">
        <v>75</v>
      </c>
      <c r="D27" s="55"/>
      <c r="E27" s="54"/>
      <c r="F27" s="56"/>
      <c r="G27" s="57"/>
      <c r="H27" s="61"/>
    </row>
    <row r="28" spans="1:8" x14ac:dyDescent="0.2">
      <c r="A28" s="10">
        <v>21</v>
      </c>
      <c r="B28" s="12">
        <v>3013352</v>
      </c>
      <c r="C28" s="2" t="s">
        <v>26</v>
      </c>
      <c r="D28" s="12">
        <v>500</v>
      </c>
      <c r="E28" s="12" t="s">
        <v>27</v>
      </c>
      <c r="F28" s="62"/>
      <c r="G28" s="3">
        <f t="shared" si="0"/>
        <v>0</v>
      </c>
      <c r="H28" s="60"/>
    </row>
    <row r="29" spans="1:8" x14ac:dyDescent="0.2">
      <c r="A29" s="10">
        <v>22</v>
      </c>
      <c r="B29" s="12">
        <v>3013354</v>
      </c>
      <c r="C29" s="2" t="s">
        <v>28</v>
      </c>
      <c r="D29" s="12">
        <v>400</v>
      </c>
      <c r="E29" s="12" t="s">
        <v>27</v>
      </c>
      <c r="F29" s="62"/>
      <c r="G29" s="3">
        <f t="shared" si="0"/>
        <v>0</v>
      </c>
      <c r="H29" s="60"/>
    </row>
    <row r="30" spans="1:8" x14ac:dyDescent="0.2">
      <c r="A30" s="10">
        <v>23</v>
      </c>
      <c r="B30" s="12">
        <v>3013355</v>
      </c>
      <c r="C30" s="2" t="s">
        <v>29</v>
      </c>
      <c r="D30" s="12">
        <v>300</v>
      </c>
      <c r="E30" s="12" t="s">
        <v>27</v>
      </c>
      <c r="F30" s="62"/>
      <c r="G30" s="3">
        <f t="shared" si="0"/>
        <v>0</v>
      </c>
      <c r="H30" s="60"/>
    </row>
    <row r="31" spans="1:8" x14ac:dyDescent="0.2">
      <c r="A31" s="10">
        <v>24</v>
      </c>
      <c r="B31" s="12">
        <v>3013356</v>
      </c>
      <c r="C31" s="2" t="s">
        <v>30</v>
      </c>
      <c r="D31" s="12">
        <v>300</v>
      </c>
      <c r="E31" s="12" t="s">
        <v>27</v>
      </c>
      <c r="F31" s="62"/>
      <c r="G31" s="3">
        <f t="shared" si="0"/>
        <v>0</v>
      </c>
      <c r="H31" s="60"/>
    </row>
    <row r="32" spans="1:8" x14ac:dyDescent="0.2">
      <c r="A32" s="10">
        <v>25</v>
      </c>
      <c r="B32" s="12">
        <v>3013357</v>
      </c>
      <c r="C32" s="2" t="s">
        <v>31</v>
      </c>
      <c r="D32" s="13">
        <v>100</v>
      </c>
      <c r="E32" s="12" t="s">
        <v>27</v>
      </c>
      <c r="F32" s="62"/>
      <c r="G32" s="3">
        <f t="shared" si="0"/>
        <v>0</v>
      </c>
      <c r="H32" s="60"/>
    </row>
    <row r="33" spans="1:8" ht="15" thickBot="1" x14ac:dyDescent="0.25">
      <c r="A33" s="10">
        <v>26</v>
      </c>
      <c r="B33" s="12">
        <v>3013358</v>
      </c>
      <c r="C33" s="2" t="s">
        <v>32</v>
      </c>
      <c r="D33" s="13">
        <v>100</v>
      </c>
      <c r="E33" s="12" t="s">
        <v>27</v>
      </c>
      <c r="F33" s="62"/>
      <c r="G33" s="3">
        <f t="shared" si="0"/>
        <v>0</v>
      </c>
      <c r="H33" s="60"/>
    </row>
    <row r="34" spans="1:8" ht="15" thickBot="1" x14ac:dyDescent="0.25">
      <c r="A34" s="53"/>
      <c r="B34" s="54"/>
      <c r="C34" s="58" t="s">
        <v>76</v>
      </c>
      <c r="D34" s="55"/>
      <c r="E34" s="54"/>
      <c r="F34" s="56"/>
      <c r="G34" s="57"/>
      <c r="H34" s="61"/>
    </row>
    <row r="35" spans="1:8" x14ac:dyDescent="0.2">
      <c r="A35" s="10">
        <v>27</v>
      </c>
      <c r="B35" s="12">
        <v>3013359</v>
      </c>
      <c r="C35" s="2" t="s">
        <v>33</v>
      </c>
      <c r="D35" s="13">
        <v>50</v>
      </c>
      <c r="E35" s="12" t="s">
        <v>27</v>
      </c>
      <c r="F35" s="62"/>
      <c r="G35" s="3">
        <f t="shared" si="0"/>
        <v>0</v>
      </c>
      <c r="H35" s="60"/>
    </row>
    <row r="36" spans="1:8" x14ac:dyDescent="0.2">
      <c r="A36" s="10">
        <v>28</v>
      </c>
      <c r="B36" s="12">
        <v>3013360</v>
      </c>
      <c r="C36" s="2" t="s">
        <v>34</v>
      </c>
      <c r="D36" s="13">
        <v>100</v>
      </c>
      <c r="E36" s="12" t="s">
        <v>27</v>
      </c>
      <c r="F36" s="62"/>
      <c r="G36" s="3">
        <f t="shared" si="0"/>
        <v>0</v>
      </c>
      <c r="H36" s="60"/>
    </row>
    <row r="37" spans="1:8" x14ac:dyDescent="0.2">
      <c r="A37" s="10">
        <v>29</v>
      </c>
      <c r="B37" s="12">
        <v>3013361</v>
      </c>
      <c r="C37" s="2" t="s">
        <v>35</v>
      </c>
      <c r="D37" s="13">
        <v>500</v>
      </c>
      <c r="E37" s="12" t="s">
        <v>27</v>
      </c>
      <c r="F37" s="62"/>
      <c r="G37" s="3">
        <f t="shared" si="0"/>
        <v>0</v>
      </c>
      <c r="H37" s="60"/>
    </row>
    <row r="38" spans="1:8" x14ac:dyDescent="0.2">
      <c r="A38" s="10">
        <v>30</v>
      </c>
      <c r="B38" s="12">
        <v>3013362</v>
      </c>
      <c r="C38" s="2" t="s">
        <v>36</v>
      </c>
      <c r="D38" s="13">
        <v>500</v>
      </c>
      <c r="E38" s="12" t="s">
        <v>27</v>
      </c>
      <c r="F38" s="62"/>
      <c r="G38" s="3">
        <f t="shared" si="0"/>
        <v>0</v>
      </c>
      <c r="H38" s="60"/>
    </row>
    <row r="39" spans="1:8" x14ac:dyDescent="0.2">
      <c r="A39" s="10">
        <v>31</v>
      </c>
      <c r="B39" s="12">
        <v>3013364</v>
      </c>
      <c r="C39" s="2" t="s">
        <v>37</v>
      </c>
      <c r="D39" s="13">
        <v>5</v>
      </c>
      <c r="E39" s="12" t="s">
        <v>27</v>
      </c>
      <c r="F39" s="62"/>
      <c r="G39" s="3">
        <f t="shared" si="0"/>
        <v>0</v>
      </c>
      <c r="H39" s="60"/>
    </row>
    <row r="40" spans="1:8" ht="15" thickBot="1" x14ac:dyDescent="0.25">
      <c r="A40" s="10">
        <v>32</v>
      </c>
      <c r="B40" s="12">
        <v>3013365</v>
      </c>
      <c r="C40" s="2" t="s">
        <v>38</v>
      </c>
      <c r="D40" s="13">
        <v>500</v>
      </c>
      <c r="E40" s="12" t="s">
        <v>27</v>
      </c>
      <c r="F40" s="62"/>
      <c r="G40" s="3">
        <f t="shared" si="0"/>
        <v>0</v>
      </c>
      <c r="H40" s="60"/>
    </row>
    <row r="41" spans="1:8" ht="15" thickBot="1" x14ac:dyDescent="0.25">
      <c r="A41" s="53"/>
      <c r="B41" s="54"/>
      <c r="C41" s="58" t="s">
        <v>77</v>
      </c>
      <c r="D41" s="55"/>
      <c r="E41" s="54"/>
      <c r="F41" s="56"/>
      <c r="G41" s="57"/>
      <c r="H41" s="61"/>
    </row>
    <row r="42" spans="1:8" x14ac:dyDescent="0.2">
      <c r="A42" s="63">
        <v>33</v>
      </c>
      <c r="B42" s="64">
        <v>3013366</v>
      </c>
      <c r="C42" s="65" t="s">
        <v>39</v>
      </c>
      <c r="D42" s="66">
        <v>50</v>
      </c>
      <c r="E42" s="64" t="s">
        <v>40</v>
      </c>
      <c r="F42" s="67"/>
      <c r="G42" s="68">
        <f t="shared" si="0"/>
        <v>0</v>
      </c>
      <c r="H42" s="60"/>
    </row>
    <row r="43" spans="1:8" x14ac:dyDescent="0.2">
      <c r="A43" s="10">
        <v>34</v>
      </c>
      <c r="B43" s="12">
        <v>3009789</v>
      </c>
      <c r="C43" s="2" t="s">
        <v>41</v>
      </c>
      <c r="D43" s="13">
        <v>30</v>
      </c>
      <c r="E43" s="12" t="s">
        <v>42</v>
      </c>
      <c r="F43" s="62"/>
      <c r="G43" s="3">
        <f t="shared" si="0"/>
        <v>0</v>
      </c>
      <c r="H43" s="60"/>
    </row>
    <row r="44" spans="1:8" x14ac:dyDescent="0.2">
      <c r="A44" s="10">
        <v>35</v>
      </c>
      <c r="B44" s="12">
        <v>3001792</v>
      </c>
      <c r="C44" s="2" t="s">
        <v>43</v>
      </c>
      <c r="D44" s="13">
        <v>50</v>
      </c>
      <c r="E44" s="12" t="s">
        <v>42</v>
      </c>
      <c r="F44" s="62"/>
      <c r="G44" s="3">
        <f t="shared" si="0"/>
        <v>0</v>
      </c>
      <c r="H44" s="60"/>
    </row>
    <row r="45" spans="1:8" x14ac:dyDescent="0.2">
      <c r="A45" s="10">
        <v>36</v>
      </c>
      <c r="B45" s="12">
        <v>3023512</v>
      </c>
      <c r="C45" s="2" t="s">
        <v>44</v>
      </c>
      <c r="D45" s="13">
        <v>50</v>
      </c>
      <c r="E45" s="12" t="s">
        <v>42</v>
      </c>
      <c r="F45" s="62"/>
      <c r="G45" s="3">
        <f t="shared" si="0"/>
        <v>0</v>
      </c>
      <c r="H45" s="60"/>
    </row>
    <row r="46" spans="1:8" x14ac:dyDescent="0.2">
      <c r="A46" s="10">
        <v>37</v>
      </c>
      <c r="B46" s="12">
        <v>3023513</v>
      </c>
      <c r="C46" s="2" t="s">
        <v>45</v>
      </c>
      <c r="D46" s="12">
        <v>50</v>
      </c>
      <c r="E46" s="12" t="s">
        <v>42</v>
      </c>
      <c r="F46" s="62"/>
      <c r="G46" s="3">
        <f t="shared" si="0"/>
        <v>0</v>
      </c>
      <c r="H46" s="60"/>
    </row>
    <row r="47" spans="1:8" s="7" customFormat="1" x14ac:dyDescent="0.2">
      <c r="A47" s="10">
        <v>38</v>
      </c>
      <c r="B47" s="13">
        <v>3011624</v>
      </c>
      <c r="C47" s="5" t="s">
        <v>46</v>
      </c>
      <c r="D47" s="13">
        <v>20</v>
      </c>
      <c r="E47" s="12" t="s">
        <v>42</v>
      </c>
      <c r="F47" s="62"/>
      <c r="G47" s="6">
        <f t="shared" si="0"/>
        <v>0</v>
      </c>
      <c r="H47" s="60"/>
    </row>
    <row r="48" spans="1:8" x14ac:dyDescent="0.2">
      <c r="A48" s="10">
        <v>39</v>
      </c>
      <c r="B48" s="12">
        <v>3011623</v>
      </c>
      <c r="C48" s="2" t="s">
        <v>47</v>
      </c>
      <c r="D48" s="12">
        <v>50</v>
      </c>
      <c r="E48" s="12" t="s">
        <v>42</v>
      </c>
      <c r="F48" s="62"/>
      <c r="G48" s="3">
        <f t="shared" si="0"/>
        <v>0</v>
      </c>
      <c r="H48" s="60"/>
    </row>
    <row r="49" spans="1:8" x14ac:dyDescent="0.2">
      <c r="A49" s="10">
        <v>40</v>
      </c>
      <c r="B49" s="12">
        <v>3023515</v>
      </c>
      <c r="C49" s="2" t="s">
        <v>48</v>
      </c>
      <c r="D49" s="12">
        <v>50</v>
      </c>
      <c r="E49" s="12" t="s">
        <v>42</v>
      </c>
      <c r="F49" s="62"/>
      <c r="G49" s="3">
        <f t="shared" si="0"/>
        <v>0</v>
      </c>
      <c r="H49" s="60"/>
    </row>
    <row r="50" spans="1:8" x14ac:dyDescent="0.2">
      <c r="A50" s="10">
        <v>41</v>
      </c>
      <c r="B50" s="12">
        <v>3012183</v>
      </c>
      <c r="C50" s="2" t="s">
        <v>49</v>
      </c>
      <c r="D50" s="12">
        <v>50</v>
      </c>
      <c r="E50" s="12" t="s">
        <v>42</v>
      </c>
      <c r="F50" s="62"/>
      <c r="G50" s="3">
        <f t="shared" si="0"/>
        <v>0</v>
      </c>
      <c r="H50" s="60"/>
    </row>
    <row r="51" spans="1:8" x14ac:dyDescent="0.2">
      <c r="A51" s="10">
        <v>42</v>
      </c>
      <c r="B51" s="12">
        <v>3012184</v>
      </c>
      <c r="C51" s="2" t="s">
        <v>50</v>
      </c>
      <c r="D51" s="12">
        <v>50</v>
      </c>
      <c r="E51" s="12" t="s">
        <v>42</v>
      </c>
      <c r="F51" s="62"/>
      <c r="G51" s="3">
        <f t="shared" si="0"/>
        <v>0</v>
      </c>
      <c r="H51" s="60"/>
    </row>
    <row r="52" spans="1:8" x14ac:dyDescent="0.2">
      <c r="A52" s="10">
        <v>43</v>
      </c>
      <c r="B52" s="12">
        <v>3011060</v>
      </c>
      <c r="C52" s="2" t="s">
        <v>51</v>
      </c>
      <c r="D52" s="12">
        <v>100</v>
      </c>
      <c r="E52" s="12" t="s">
        <v>42</v>
      </c>
      <c r="F52" s="62"/>
      <c r="G52" s="3">
        <f t="shared" si="0"/>
        <v>0</v>
      </c>
      <c r="H52" s="60"/>
    </row>
    <row r="53" spans="1:8" x14ac:dyDescent="0.2">
      <c r="A53" s="10">
        <v>44</v>
      </c>
      <c r="B53" s="12">
        <v>3013367</v>
      </c>
      <c r="C53" s="2" t="s">
        <v>52</v>
      </c>
      <c r="D53" s="12">
        <v>50</v>
      </c>
      <c r="E53" s="12" t="s">
        <v>42</v>
      </c>
      <c r="F53" s="62"/>
      <c r="G53" s="3">
        <f t="shared" si="0"/>
        <v>0</v>
      </c>
      <c r="H53" s="60"/>
    </row>
    <row r="54" spans="1:8" x14ac:dyDescent="0.2">
      <c r="A54" s="10">
        <v>45</v>
      </c>
      <c r="B54" s="12">
        <v>3011581</v>
      </c>
      <c r="C54" s="2" t="s">
        <v>53</v>
      </c>
      <c r="D54" s="12">
        <v>5</v>
      </c>
      <c r="E54" s="12" t="s">
        <v>6</v>
      </c>
      <c r="F54" s="62"/>
      <c r="G54" s="3">
        <f t="shared" si="0"/>
        <v>0</v>
      </c>
      <c r="H54" s="60"/>
    </row>
    <row r="55" spans="1:8" x14ac:dyDescent="0.2">
      <c r="A55" s="10">
        <v>46</v>
      </c>
      <c r="B55" s="12">
        <v>3013370</v>
      </c>
      <c r="C55" s="2" t="s">
        <v>54</v>
      </c>
      <c r="D55" s="12">
        <v>50</v>
      </c>
      <c r="E55" s="12" t="s">
        <v>40</v>
      </c>
      <c r="F55" s="62"/>
      <c r="G55" s="3">
        <f t="shared" si="0"/>
        <v>0</v>
      </c>
      <c r="H55" s="60"/>
    </row>
    <row r="56" spans="1:8" s="7" customFormat="1" x14ac:dyDescent="0.2">
      <c r="A56" s="10">
        <v>47</v>
      </c>
      <c r="B56" s="13">
        <v>3013371</v>
      </c>
      <c r="C56" s="5" t="s">
        <v>55</v>
      </c>
      <c r="D56" s="13">
        <v>50</v>
      </c>
      <c r="E56" s="13" t="s">
        <v>27</v>
      </c>
      <c r="F56" s="62"/>
      <c r="G56" s="6">
        <f t="shared" si="0"/>
        <v>0</v>
      </c>
      <c r="H56" s="60"/>
    </row>
    <row r="57" spans="1:8" x14ac:dyDescent="0.2">
      <c r="A57" s="10">
        <v>48</v>
      </c>
      <c r="B57" s="12">
        <v>3013372</v>
      </c>
      <c r="C57" s="2" t="s">
        <v>56</v>
      </c>
      <c r="D57" s="12">
        <v>50</v>
      </c>
      <c r="E57" s="12" t="s">
        <v>40</v>
      </c>
      <c r="F57" s="62"/>
      <c r="G57" s="3">
        <f t="shared" si="0"/>
        <v>0</v>
      </c>
      <c r="H57" s="60"/>
    </row>
    <row r="58" spans="1:8" s="7" customFormat="1" ht="15" thickBot="1" x14ac:dyDescent="0.25">
      <c r="A58" s="69">
        <v>49</v>
      </c>
      <c r="B58" s="14">
        <v>3013374</v>
      </c>
      <c r="C58" s="8" t="s">
        <v>57</v>
      </c>
      <c r="D58" s="14">
        <v>100</v>
      </c>
      <c r="E58" s="14" t="s">
        <v>27</v>
      </c>
      <c r="F58" s="70"/>
      <c r="G58" s="9">
        <f>D58*F58</f>
        <v>0</v>
      </c>
      <c r="H58" s="60"/>
    </row>
    <row r="59" spans="1:8" ht="15" thickBot="1" x14ac:dyDescent="0.25">
      <c r="A59" s="73" t="s">
        <v>70</v>
      </c>
      <c r="B59" s="74"/>
      <c r="C59" s="74"/>
      <c r="D59" s="74"/>
      <c r="E59" s="74"/>
      <c r="F59" s="75"/>
      <c r="G59" s="4">
        <f>SUM(G6:G58)</f>
        <v>0</v>
      </c>
    </row>
    <row r="60" spans="1:8" ht="15" thickBot="1" x14ac:dyDescent="0.25">
      <c r="A60" s="73" t="s">
        <v>71</v>
      </c>
      <c r="B60" s="74"/>
      <c r="C60" s="74"/>
      <c r="D60" s="74"/>
      <c r="E60" s="74"/>
      <c r="F60" s="75"/>
      <c r="G60" s="4">
        <f>+G59*2</f>
        <v>0</v>
      </c>
    </row>
  </sheetData>
  <protectedRanges>
    <protectedRange sqref="H5:H58" name="Obseg1"/>
  </protectedRanges>
  <mergeCells count="2">
    <mergeCell ref="A59:F59"/>
    <mergeCell ref="A60:F60"/>
  </mergeCells>
  <conditionalFormatting sqref="B38">
    <cfRule type="duplicateValues" dxfId="6" priority="70"/>
  </conditionalFormatting>
  <conditionalFormatting sqref="B47">
    <cfRule type="duplicateValues" dxfId="5" priority="69"/>
  </conditionalFormatting>
  <conditionalFormatting sqref="B61:B1048576 B4:B18 B39:B40 B48:B58 B20:B26 B28:B33 B35:B37 B42:B46">
    <cfRule type="duplicateValues" dxfId="4" priority="71"/>
  </conditionalFormatting>
  <conditionalFormatting sqref="B19">
    <cfRule type="duplicateValues" dxfId="3" priority="4"/>
  </conditionalFormatting>
  <conditionalFormatting sqref="B27">
    <cfRule type="duplicateValues" dxfId="2" priority="3"/>
  </conditionalFormatting>
  <conditionalFormatting sqref="B34">
    <cfRule type="duplicateValues" dxfId="1" priority="2"/>
  </conditionalFormatting>
  <conditionalFormatting sqref="B41">
    <cfRule type="duplicateValues" dxfId="0" priority="1"/>
  </conditionalFormatting>
  <dataValidations count="1">
    <dataValidation type="custom" allowBlank="1" showInputMessage="1" showErrorMessage="1" errorTitle="NAPAKA" error="Vpiši vrednost na do dve decimalni mesti." sqref="F42:F58 F35:F40 F28:F33 F20:F26 F6:F18" xr:uid="{733CB663-A88B-47F6-9E62-90A8C8163CB5}">
      <formula1>EXACT(F6,ROUND(F6,2))</formula1>
    </dataValidation>
  </dataValidations>
  <pageMargins left="0.43" right="0.23622047244094491" top="0.74803149606299213" bottom="0.74803149606299213" header="0.31496062992125984" footer="0.31496062992125984"/>
  <pageSetup paperSize="9" scale="88" fitToHeight="0" orientation="landscape" r:id="rId1"/>
  <headerFooter>
    <oddFooter>&amp;L&amp;F&amp;C&amp;"Tahoma,Navadno"&amp;8Stran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blaga</vt:lpstr>
      <vt:lpstr>'popis blaga'!Tiskanje_naslovov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Loti Windschnurer</cp:lastModifiedBy>
  <cp:lastPrinted>2025-02-04T09:16:54Z</cp:lastPrinted>
  <dcterms:created xsi:type="dcterms:W3CDTF">2021-01-04T21:08:57Z</dcterms:created>
  <dcterms:modified xsi:type="dcterms:W3CDTF">2025-02-04T09:25:53Z</dcterms:modified>
</cp:coreProperties>
</file>